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<sst xmlns="http://schemas.openxmlformats.org/spreadsheetml/2006/main" count="41" uniqueCount="34">
  <si>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</si>
  <si>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</si>
  <si>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</si>
  <si>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</si>
  <si>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</si>
  <si>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</si>
  <si>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</si>
  <si>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</si>
  <si>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</si>
  <si>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</si>
  <si>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</si>
  <si>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</si>
  <si>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</si>
  <si>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</si>
  <si>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</si>
  <si>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</si>
  <si>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REMUNERAÇÃO R$</t>
  </si>
  <si>
    <t>Cristiane Piccoli Dalapria</t>
  </si>
  <si>
    <t xml:space="preserve">Amilton José Lazzari </t>
  </si>
  <si>
    <t xml:space="preserve">Dinarte Afonso Tagliari Farias </t>
  </si>
  <si>
    <t xml:space="preserve"> SUBSÍDIOS R$</t>
  </si>
  <si>
    <t xml:space="preserve"> 1ª PARCELA </t>
  </si>
  <si>
    <t>Bruna Salvador</t>
  </si>
  <si>
    <t>Lucas Serafini</t>
  </si>
  <si>
    <t>Deliane Assunção Ponzi</t>
  </si>
  <si>
    <t xml:space="preserve">Domingo Borges de Oliveira </t>
  </si>
  <si>
    <t xml:space="preserve">Eloi Nardi </t>
  </si>
  <si>
    <t xml:space="preserve">Jeferson Wilian Karpinski </t>
  </si>
  <si>
    <t xml:space="preserve">Paulo Cesar Borgmann </t>
  </si>
  <si>
    <t xml:space="preserve">Cleonice Teresinha Petroli Forlin </t>
  </si>
  <si>
    <t>CÁLCULO DO 13.º SALÁRIO - 1.ª PARCELA  DE 2018</t>
  </si>
  <si>
    <t xml:space="preserve">Vilmar Antonio Soccol </t>
  </si>
  <si>
    <t>Aquiles Pessoa da Silva (Presidente)</t>
  </si>
  <si>
    <r>
      <t xml:space="preserve">Marília Martinelli Moreira </t>
    </r>
    <r>
      <rPr>
        <sz val="8"/>
        <rFont val="Times New Roman"/>
        <family val="1"/>
      </rPr>
      <t>(em licença maternidade)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</si>
</sst>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171" fontId="0" fillId="0" borderId="0" xfId="62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3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2" sqref="R32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</row>
    <row r="5" spans="2:17" ht="12.75">
      <c r="B5" s="51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</row>
    <row r="7" spans="2:17" ht="12.75">
      <c r="B7" s="51" t="s">
        <v>30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2" t="s">
        <v>1</v>
      </c>
      <c r="C9" s="52"/>
      <c r="D9" s="52"/>
      <c r="E9" s="52"/>
      <c r="F9" s="52"/>
      <c r="G9" s="53" t="s">
        <v>2</v>
      </c>
      <c r="H9" s="54"/>
      <c r="I9" s="55"/>
      <c r="J9" s="53" t="s">
        <v>3</v>
      </c>
      <c r="K9" s="54"/>
      <c r="L9" s="55"/>
      <c r="M9" s="56" t="s">
        <v>20</v>
      </c>
      <c r="N9" s="24" t="s">
        <v>15</v>
      </c>
      <c r="O9" s="2" t="s">
        <v>12</v>
      </c>
      <c r="P9" s="2"/>
      <c r="Q9" s="47" t="s">
        <v>21</v>
      </c>
      <c r="R9" s="3"/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7">
        <v>30</v>
      </c>
      <c r="H10" s="4" t="s">
        <v>8</v>
      </c>
      <c r="I10" s="4" t="s">
        <v>7</v>
      </c>
      <c r="J10" s="17">
        <v>3</v>
      </c>
      <c r="K10" s="4" t="s">
        <v>8</v>
      </c>
      <c r="L10" s="4" t="s">
        <v>7</v>
      </c>
      <c r="M10" s="57"/>
      <c r="N10" s="25" t="s">
        <v>12</v>
      </c>
      <c r="O10" s="18" t="s">
        <v>15</v>
      </c>
      <c r="P10" s="18"/>
      <c r="Q10" s="5"/>
      <c r="R10" s="6"/>
      <c r="S10" s="6"/>
    </row>
    <row r="11" spans="2:19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2878.41</v>
      </c>
      <c r="N11" s="25"/>
      <c r="O11" s="18"/>
      <c r="P11" s="18"/>
      <c r="Q11" s="11">
        <v>719.6</v>
      </c>
      <c r="R11" s="46"/>
      <c r="S11" s="6"/>
    </row>
    <row r="12" spans="2:19" ht="15.75">
      <c r="B12" s="7" t="s">
        <v>32</v>
      </c>
      <c r="C12" s="29">
        <v>1171.91</v>
      </c>
      <c r="E12" s="8">
        <f>+C12+D12</f>
        <v>1171.91</v>
      </c>
      <c r="F12" s="23">
        <f>ROUND(E12/2,3)</f>
        <v>585.955</v>
      </c>
      <c r="G12" s="9">
        <f>+$G$10</f>
        <v>30</v>
      </c>
      <c r="H12" s="10">
        <v>30</v>
      </c>
      <c r="I12" s="22">
        <f>ROUND(F12/G12*H12,5)</f>
        <v>585.955</v>
      </c>
      <c r="J12" s="10">
        <f>+$J$10</f>
        <v>3</v>
      </c>
      <c r="K12" s="10">
        <v>3</v>
      </c>
      <c r="L12" s="21">
        <f>ROUND(F12/J12*K12,3)</f>
        <v>585.955</v>
      </c>
      <c r="M12" s="36">
        <v>3742</v>
      </c>
      <c r="N12" s="28">
        <v>0.09</v>
      </c>
      <c r="O12" s="11">
        <f>ROUND(M12*N12,2)</f>
        <v>336.78</v>
      </c>
      <c r="P12" s="11"/>
      <c r="Q12" s="11">
        <v>1871</v>
      </c>
      <c r="R12" s="26"/>
      <c r="S12" s="26"/>
    </row>
    <row r="13" spans="2:19" ht="15.75">
      <c r="B13" s="12" t="s">
        <v>24</v>
      </c>
      <c r="C13" s="4"/>
      <c r="D13" s="15"/>
      <c r="E13" s="4"/>
      <c r="F13" s="5"/>
      <c r="G13" s="17"/>
      <c r="H13" s="4"/>
      <c r="I13" s="4"/>
      <c r="J13" s="17"/>
      <c r="K13" s="4"/>
      <c r="L13" s="4"/>
      <c r="M13" s="36">
        <v>2878.41</v>
      </c>
      <c r="N13" s="43"/>
      <c r="O13" s="44"/>
      <c r="P13" s="11"/>
      <c r="Q13" s="11">
        <v>1439.2</v>
      </c>
      <c r="R13" s="26"/>
      <c r="S13" s="26"/>
    </row>
    <row r="14" spans="2:19" ht="15.75">
      <c r="B14" s="7" t="s">
        <v>19</v>
      </c>
      <c r="C14" s="4"/>
      <c r="D14" s="15"/>
      <c r="E14" s="4"/>
      <c r="F14" s="5"/>
      <c r="G14" s="17"/>
      <c r="H14" s="4"/>
      <c r="I14" s="4"/>
      <c r="J14" s="17"/>
      <c r="K14" s="4"/>
      <c r="L14" s="4"/>
      <c r="M14" s="36">
        <v>2878.41</v>
      </c>
      <c r="N14" s="25"/>
      <c r="O14" s="18"/>
      <c r="P14" s="11"/>
      <c r="Q14" s="11">
        <v>1439.2</v>
      </c>
      <c r="R14" s="26"/>
      <c r="S14" s="26"/>
    </row>
    <row r="15" spans="2:19" ht="15.75">
      <c r="B15" s="7" t="s">
        <v>25</v>
      </c>
      <c r="C15" s="4"/>
      <c r="D15" s="15"/>
      <c r="E15" s="4"/>
      <c r="F15" s="5"/>
      <c r="G15" s="17"/>
      <c r="H15" s="4"/>
      <c r="I15" s="4"/>
      <c r="J15" s="17"/>
      <c r="K15" s="4"/>
      <c r="L15" s="4"/>
      <c r="M15" s="36">
        <v>2878.41</v>
      </c>
      <c r="N15" s="25"/>
      <c r="O15" s="18"/>
      <c r="P15" s="11"/>
      <c r="Q15" s="11">
        <v>1439.2</v>
      </c>
      <c r="R15" s="26"/>
      <c r="S15" s="26"/>
    </row>
    <row r="16" spans="2:19" ht="15.75" hidden="1">
      <c r="B16" s="7"/>
      <c r="C16" s="29"/>
      <c r="D16" s="8"/>
      <c r="E16" s="8"/>
      <c r="F16" s="23"/>
      <c r="G16" s="9"/>
      <c r="H16" s="10"/>
      <c r="I16" s="22"/>
      <c r="J16" s="10"/>
      <c r="K16" s="10"/>
      <c r="L16" s="21"/>
      <c r="M16" s="36"/>
      <c r="N16" s="28"/>
      <c r="O16" s="11"/>
      <c r="P16" s="11"/>
      <c r="Q16" s="11"/>
      <c r="R16" s="26"/>
      <c r="S16" s="26"/>
    </row>
    <row r="17" spans="2:19" ht="15.75" hidden="1">
      <c r="B17" s="7"/>
      <c r="C17" s="29"/>
      <c r="D17" s="8"/>
      <c r="E17" s="8"/>
      <c r="F17" s="23"/>
      <c r="G17" s="9"/>
      <c r="H17" s="10"/>
      <c r="I17" s="22"/>
      <c r="J17" s="10"/>
      <c r="K17" s="10"/>
      <c r="L17" s="21"/>
      <c r="M17" s="36"/>
      <c r="N17" s="28"/>
      <c r="O17" s="11"/>
      <c r="P17" s="11"/>
      <c r="Q17" s="11"/>
      <c r="R17" s="26"/>
      <c r="S17" s="26"/>
    </row>
    <row r="18" spans="2:19" ht="15.75">
      <c r="B18" s="7" t="s">
        <v>26</v>
      </c>
      <c r="C18" s="29"/>
      <c r="D18" s="8"/>
      <c r="E18" s="8"/>
      <c r="F18" s="23"/>
      <c r="G18" s="9"/>
      <c r="H18" s="10"/>
      <c r="I18" s="22"/>
      <c r="J18" s="10"/>
      <c r="K18" s="10"/>
      <c r="L18" s="21"/>
      <c r="M18" s="36">
        <v>2878.41</v>
      </c>
      <c r="N18" s="28"/>
      <c r="O18" s="11"/>
      <c r="P18" s="11"/>
      <c r="Q18" s="11">
        <v>1439.2</v>
      </c>
      <c r="R18" s="26"/>
      <c r="S18" s="26"/>
    </row>
    <row r="19" spans="2:19" ht="15.75">
      <c r="B19" s="7" t="s">
        <v>27</v>
      </c>
      <c r="C19" s="29"/>
      <c r="D19" s="8"/>
      <c r="E19" s="8"/>
      <c r="F19" s="23"/>
      <c r="G19" s="9"/>
      <c r="H19" s="10"/>
      <c r="I19" s="22"/>
      <c r="J19" s="10"/>
      <c r="K19" s="10"/>
      <c r="L19" s="21"/>
      <c r="M19" s="36">
        <v>2878.41</v>
      </c>
      <c r="N19" s="28"/>
      <c r="O19" s="11"/>
      <c r="P19" s="11"/>
      <c r="Q19" s="11">
        <v>1439.2</v>
      </c>
      <c r="R19" s="26"/>
      <c r="S19" s="26"/>
    </row>
    <row r="20" spans="2:19" ht="15.75">
      <c r="B20" s="7" t="s">
        <v>28</v>
      </c>
      <c r="C20" s="29"/>
      <c r="D20" s="8"/>
      <c r="E20" s="8"/>
      <c r="F20" s="23"/>
      <c r="G20" s="9"/>
      <c r="H20" s="10"/>
      <c r="I20" s="22"/>
      <c r="J20" s="10"/>
      <c r="K20" s="10"/>
      <c r="L20" s="21"/>
      <c r="M20" s="36">
        <v>2878.41</v>
      </c>
      <c r="N20" s="28"/>
      <c r="O20" s="11"/>
      <c r="P20" s="11"/>
      <c r="Q20" s="11">
        <v>1439.2</v>
      </c>
      <c r="R20" s="26"/>
      <c r="S20" s="26"/>
    </row>
    <row r="21" spans="2:20" ht="15.75">
      <c r="B21" s="7" t="s">
        <v>31</v>
      </c>
      <c r="C21" s="29"/>
      <c r="D21" s="8"/>
      <c r="E21" s="8"/>
      <c r="F21" s="23"/>
      <c r="G21" s="9"/>
      <c r="H21" s="10"/>
      <c r="I21" s="22"/>
      <c r="J21" s="10"/>
      <c r="K21" s="10"/>
      <c r="L21" s="21"/>
      <c r="M21" s="36">
        <v>2878.41</v>
      </c>
      <c r="N21" s="28"/>
      <c r="O21" s="11"/>
      <c r="P21" s="11"/>
      <c r="Q21" s="11">
        <v>1439.2</v>
      </c>
      <c r="R21" s="26"/>
      <c r="S21" s="26"/>
      <c r="T21" s="35"/>
    </row>
    <row r="22" spans="2:20" ht="15.75">
      <c r="B22" s="7" t="s">
        <v>29</v>
      </c>
      <c r="C22" s="29"/>
      <c r="D22" s="8"/>
      <c r="E22" s="8"/>
      <c r="F22" s="23"/>
      <c r="G22" s="9"/>
      <c r="H22" s="10"/>
      <c r="I22" s="22"/>
      <c r="J22" s="10"/>
      <c r="K22" s="10"/>
      <c r="L22" s="21"/>
      <c r="M22" s="36">
        <v>2878.41</v>
      </c>
      <c r="N22" s="28"/>
      <c r="O22" s="11"/>
      <c r="P22" s="11"/>
      <c r="Q22" s="11">
        <v>719.6</v>
      </c>
      <c r="R22" s="26"/>
      <c r="S22" s="26"/>
      <c r="T22" s="35"/>
    </row>
    <row r="23" spans="1:19" ht="15.7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45"/>
      <c r="R23" s="26"/>
      <c r="S23" s="26"/>
    </row>
    <row r="24" spans="12:19" ht="12.75">
      <c r="L24" s="32" t="s">
        <v>14</v>
      </c>
      <c r="M24" s="30"/>
      <c r="N24" s="33"/>
      <c r="O24" s="34" t="e">
        <f>ROUND(#REF!*9%,2)-(#REF!)</f>
        <v>#REF!</v>
      </c>
      <c r="P24" s="30"/>
      <c r="Q24" s="30"/>
      <c r="R24" s="27"/>
      <c r="S24" s="27"/>
    </row>
    <row r="25" spans="2:19" ht="12.75">
      <c r="B25" s="19" t="s">
        <v>10</v>
      </c>
      <c r="C25" s="14" t="s">
        <v>11</v>
      </c>
      <c r="D25" s="13"/>
      <c r="E25" s="14" t="s">
        <v>9</v>
      </c>
      <c r="F25" s="13"/>
      <c r="G25" s="13"/>
      <c r="H25" s="13"/>
      <c r="I25" s="13"/>
      <c r="J25" s="13"/>
      <c r="K25" s="13"/>
      <c r="L25" s="13"/>
      <c r="M25" s="14" t="s">
        <v>16</v>
      </c>
      <c r="N25" s="14"/>
      <c r="O25" s="4" t="s">
        <v>12</v>
      </c>
      <c r="P25" s="4"/>
      <c r="Q25" s="4" t="s">
        <v>21</v>
      </c>
      <c r="R25" s="15"/>
      <c r="S25" s="15"/>
    </row>
    <row r="26" spans="2:19" ht="15.75">
      <c r="B26" s="12" t="s">
        <v>17</v>
      </c>
      <c r="C26" s="8"/>
      <c r="D26" s="13"/>
      <c r="E26" s="8"/>
      <c r="F26" s="13"/>
      <c r="G26" s="13"/>
      <c r="H26" s="13"/>
      <c r="I26" s="13"/>
      <c r="J26" s="13"/>
      <c r="K26" s="13"/>
      <c r="L26" s="13"/>
      <c r="M26" s="37">
        <v>4243.6</v>
      </c>
      <c r="N26" s="37"/>
      <c r="O26" s="37"/>
      <c r="P26" s="37"/>
      <c r="Q26" s="37">
        <v>2121.8</v>
      </c>
      <c r="R26" s="42"/>
      <c r="S26" s="26"/>
    </row>
    <row r="27" spans="2:19" ht="15.75">
      <c r="B27" s="7" t="s">
        <v>22</v>
      </c>
      <c r="C27" s="20"/>
      <c r="D27" s="13"/>
      <c r="E27" s="20"/>
      <c r="F27" s="13"/>
      <c r="G27" s="13"/>
      <c r="H27" s="13"/>
      <c r="I27" s="13"/>
      <c r="J27" s="13"/>
      <c r="K27" s="13"/>
      <c r="L27" s="13"/>
      <c r="M27" s="37">
        <v>1611.35</v>
      </c>
      <c r="N27" s="37"/>
      <c r="O27" s="37"/>
      <c r="P27" s="37"/>
      <c r="Q27" s="37">
        <v>805.67</v>
      </c>
      <c r="R27" s="42"/>
      <c r="S27" s="26"/>
    </row>
    <row r="28" spans="2:19" ht="15.75">
      <c r="B28" s="31" t="s">
        <v>33</v>
      </c>
      <c r="C28" s="20"/>
      <c r="D28" s="13"/>
      <c r="E28" s="20"/>
      <c r="F28" s="13"/>
      <c r="G28" s="13"/>
      <c r="H28" s="13"/>
      <c r="I28" s="13"/>
      <c r="J28" s="13"/>
      <c r="K28" s="13"/>
      <c r="L28" s="13"/>
      <c r="M28" s="37">
        <v>1617.1</v>
      </c>
      <c r="N28" s="37"/>
      <c r="O28" s="37"/>
      <c r="P28" s="37"/>
      <c r="Q28" s="37">
        <v>808.55</v>
      </c>
      <c r="R28" s="42"/>
      <c r="S28" s="26"/>
    </row>
    <row r="29" spans="1:19" ht="15.75">
      <c r="A29" s="35"/>
      <c r="B29" s="31" t="s">
        <v>23</v>
      </c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37">
        <v>3001.33</v>
      </c>
      <c r="N29" s="37"/>
      <c r="O29" s="37"/>
      <c r="P29" s="37"/>
      <c r="Q29" s="37">
        <v>1500.66</v>
      </c>
      <c r="R29" s="42"/>
      <c r="S29" s="26"/>
    </row>
    <row r="30" spans="1:17" ht="12.75">
      <c r="A30" s="35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16"/>
      <c r="Q30" s="16"/>
    </row>
    <row r="31" spans="2:13" ht="12.7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12.75">
      <c r="B32" s="15"/>
      <c r="C32" s="38"/>
      <c r="D32" s="39"/>
      <c r="E32" s="38"/>
      <c r="F32" s="39"/>
      <c r="G32" s="39"/>
      <c r="H32" s="39"/>
      <c r="I32" s="39"/>
      <c r="J32" s="39"/>
      <c r="K32" s="39"/>
      <c r="L32" s="39"/>
      <c r="M32" s="38"/>
    </row>
    <row r="33" spans="2:13" ht="15.75">
      <c r="B33" s="40"/>
      <c r="C33" s="41"/>
      <c r="D33" s="39"/>
      <c r="E33" s="41"/>
      <c r="F33" s="39"/>
      <c r="G33" s="39"/>
      <c r="H33" s="39"/>
      <c r="I33" s="39"/>
      <c r="J33" s="39"/>
      <c r="K33" s="39"/>
      <c r="L33" s="39"/>
      <c r="M33" s="42"/>
    </row>
  </sheetData>
  <sheetProtection/>
  <mergeCells count="9">
    <mergeCell ref="B30:O30"/>
    <mergeCell ref="A23:P2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2017-12-13T11:05:06Z</cp:lastPrinted>
  <dcterms:created xsi:type="dcterms:W3CDTF">2003-11-18T11:55:23Z</dcterms:created>
  <dcterms:modified xsi:type="dcterms:W3CDTF">2018-08-01T17:51:27Z</dcterms:modified>
  <cp:category/>
  <cp:version/>
  <cp:contentType/>
  <cp:contentStatus/>
</cp:coreProperties>
</file>